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8835" activeTab="0"/>
  </bookViews>
  <sheets>
    <sheet name="Sheet1" sheetId="1" r:id="rId1"/>
  </sheets>
  <definedNames>
    <definedName name="_xlnm.Print_Area" localSheetId="0">'Sheet1'!$A$1:$Q$47</definedName>
    <definedName name="Text33" localSheetId="0">'Sheet1'!$B$32</definedName>
  </definedNames>
  <calcPr fullCalcOnLoad="1"/>
</workbook>
</file>

<file path=xl/sharedStrings.xml><?xml version="1.0" encoding="utf-8"?>
<sst xmlns="http://schemas.openxmlformats.org/spreadsheetml/2006/main" count="136" uniqueCount="104">
  <si>
    <t>FORM</t>
  </si>
  <si>
    <t>A17-A</t>
  </si>
  <si>
    <t>(REV 4/93)</t>
  </si>
  <si>
    <t>STATE OF WASHINGTON</t>
  </si>
  <si>
    <t>FIELD ORDER</t>
  </si>
  <si>
    <t>DATE ORDERED</t>
  </si>
  <si>
    <t>FIELD ORDER NUMBER</t>
  </si>
  <si>
    <t>FROM</t>
  </si>
  <si>
    <t>AGENCY</t>
  </si>
  <si>
    <t>NO</t>
  </si>
  <si>
    <t>LOC</t>
  </si>
  <si>
    <t>MAIL</t>
  </si>
  <si>
    <t>STOP</t>
  </si>
  <si>
    <t>SHIP TO</t>
  </si>
  <si>
    <t>MS-27</t>
  </si>
  <si>
    <t>Washington State School for the Blind</t>
  </si>
  <si>
    <t>Vancouver, WA  98661</t>
  </si>
  <si>
    <t>TO</t>
  </si>
  <si>
    <t>MAIL INVOICES TO</t>
  </si>
  <si>
    <t>COPIES</t>
  </si>
  <si>
    <t>RQD.</t>
  </si>
  <si>
    <t>SHIP FROM</t>
  </si>
  <si>
    <t>PRICE F.O.B.</t>
  </si>
  <si>
    <t>PAYMENT TERMS</t>
  </si>
  <si>
    <t xml:space="preserve">DELIVERY DATE </t>
  </si>
  <si>
    <t>DELIVER THE ARTICLES ORDERED BELOW IN ACCORDANCE WITH THE INSTRUCTIONS BELOW AND THE TERMS AND CONDITIONS ON THE REVERSE SIDE</t>
  </si>
  <si>
    <t>ITEM NO.</t>
  </si>
  <si>
    <t>COMMODITY CODE</t>
  </si>
  <si>
    <t>DESCRIPTION</t>
  </si>
  <si>
    <t>QTY</t>
  </si>
  <si>
    <t>UNIT</t>
  </si>
  <si>
    <t>UNIT PRICE</t>
  </si>
  <si>
    <t>TOTAL COST</t>
  </si>
  <si>
    <t>INSTRUCTIONS TO VENDOR:</t>
  </si>
  <si>
    <t>1. SHOW BOTH AUTHORIZATION  NO. &amp; FIELD ORDER NO. ON ALL INVOICES, PACKAGES &amp; SHIPPING DOCUMENTS</t>
  </si>
  <si>
    <t>2. MAIL TWO COPIES OF INVOICE AT TIME OF SHIPMENT.        3. WASHINGTON STATE SALES TAX APPLIES TO THIS ORDER.</t>
  </si>
  <si>
    <t>PREPARED BY</t>
  </si>
  <si>
    <t>DATE</t>
  </si>
  <si>
    <t>AGENCY APPROVAL</t>
  </si>
  <si>
    <t>DOC DATE</t>
  </si>
  <si>
    <t>PMT DUE DATE</t>
  </si>
  <si>
    <t>CURRENT DOC NO.</t>
  </si>
  <si>
    <t>REF. DOC NO.</t>
  </si>
  <si>
    <t>VENDOR NUMBER</t>
  </si>
  <si>
    <t>VENDOR MESSAGE</t>
  </si>
  <si>
    <t>USE TAX</t>
  </si>
  <si>
    <t>UBI NUMBER</t>
  </si>
  <si>
    <t>REF</t>
  </si>
  <si>
    <t>DOC</t>
  </si>
  <si>
    <t>SUF</t>
  </si>
  <si>
    <t>TRANS</t>
  </si>
  <si>
    <t>CODE</t>
  </si>
  <si>
    <t>M</t>
  </si>
  <si>
    <t>O</t>
  </si>
  <si>
    <t>D</t>
  </si>
  <si>
    <t>FUND</t>
  </si>
  <si>
    <t>APPN</t>
  </si>
  <si>
    <t>INDEX</t>
  </si>
  <si>
    <t>PROG</t>
  </si>
  <si>
    <t>SUB</t>
  </si>
  <si>
    <t>OBJ</t>
  </si>
  <si>
    <t>OBJECT</t>
  </si>
  <si>
    <t>ORG</t>
  </si>
  <si>
    <t>BUDGET</t>
  </si>
  <si>
    <t>MOS</t>
  </si>
  <si>
    <t>AMOUNT</t>
  </si>
  <si>
    <t>ACCOUNTING APPROVAL FOR PAYMENT</t>
  </si>
  <si>
    <t>WARRANT TOTAL</t>
  </si>
  <si>
    <t>WARRANT NUMBER</t>
  </si>
  <si>
    <t>VENDOR'S COPY - ACCOUNTING COPY - RECEIVING REPORT COPY 1 - RECEIVING REPORT COPY 2 - AGENCY COPY - OSP COPY (WHEN REQUIRED)</t>
  </si>
  <si>
    <r>
      <t>2214 E. 13</t>
    </r>
    <r>
      <rPr>
        <b/>
        <vertAlign val="superscript"/>
        <sz val="14"/>
        <rFont val="Arial"/>
        <family val="2"/>
      </rPr>
      <t>th</t>
    </r>
    <r>
      <rPr>
        <b/>
        <sz val="14"/>
        <rFont val="Arial"/>
        <family val="2"/>
      </rPr>
      <t xml:space="preserve"> Street</t>
    </r>
  </si>
  <si>
    <t xml:space="preserve"> </t>
  </si>
  <si>
    <t>TELEPHONE NUMBER</t>
  </si>
  <si>
    <t>Total</t>
  </si>
  <si>
    <t>Subtotal</t>
  </si>
  <si>
    <t>American Thermoform</t>
  </si>
  <si>
    <t>1758 Bruckett St.</t>
  </si>
  <si>
    <t>LaVerne, CA 91750</t>
  </si>
  <si>
    <t>Vendor</t>
  </si>
  <si>
    <t>EA</t>
  </si>
  <si>
    <t>001</t>
  </si>
  <si>
    <t>SWV0166809-00</t>
  </si>
  <si>
    <t>INVOICE</t>
  </si>
  <si>
    <t>Shipping</t>
  </si>
  <si>
    <t>360 947-3319</t>
  </si>
  <si>
    <t>UT</t>
  </si>
  <si>
    <t>Within 30 Days of Order Date</t>
  </si>
  <si>
    <t>CA2</t>
  </si>
  <si>
    <t>Joel Stanger</t>
  </si>
  <si>
    <t>GL</t>
  </si>
  <si>
    <t>See Attached</t>
  </si>
  <si>
    <t>Tax 8.6%</t>
  </si>
  <si>
    <t>MASTER CONTRACT NO. / AUTHORITY</t>
  </si>
  <si>
    <t>00543</t>
  </si>
  <si>
    <t>RCW 39.26.125 / MCCALLUM. S</t>
  </si>
  <si>
    <t>FO11082</t>
  </si>
  <si>
    <t>Braillo 600 S2 Braille Embosser</t>
  </si>
  <si>
    <t>JA</t>
  </si>
  <si>
    <t>C120</t>
  </si>
  <si>
    <t>* B00 Tag Needed for Braille Embosser</t>
  </si>
  <si>
    <t>WA Correctional for Women</t>
  </si>
  <si>
    <t>9601 Bujacich Rd. NW</t>
  </si>
  <si>
    <t>Gig Harbor, WA 98332-8300</t>
  </si>
  <si>
    <t>Attn: Glenn Davis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</si>
</sst>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[$-409]dddd\,\ mmmm\ d\,\ yyyy"/>
    <numFmt numFmtId="171" formatCode="[$-409]h:mm:ss\ AM/PM"/>
    <numFmt numFmtId="172" formatCode="0.0"/>
    <numFmt numFmtId="173" formatCode="_(* #,##0.000_);_(* \(#,##0.000\);_(* &quot;-&quot;???_);_(@_)"/>
  </numFmts>
  <fonts count="53">
    <font>
      <sz val="10"/>
      <name val="Arial"/>
      <family val="0"/>
    </font>
    <font>
      <sz val="10"/>
      <name val="Times New Roman"/>
      <family val="1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vertAlign val="superscript"/>
      <sz val="14"/>
      <name val="Arial"/>
      <family val="2"/>
    </font>
    <font>
      <b/>
      <sz val="24"/>
      <name val="Arial"/>
      <family val="2"/>
    </font>
    <font>
      <b/>
      <sz val="24"/>
      <color indexed="10"/>
      <name val="Courier New"/>
      <family val="3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1"/>
        <bgColor indexed="42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28" xfId="0" applyFont="1" applyBorder="1" applyAlignment="1">
      <alignment vertical="top" wrapText="1"/>
    </xf>
    <xf numFmtId="0" fontId="4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169" fontId="13" fillId="0" borderId="32" xfId="0" applyNumberFormat="1" applyFont="1" applyBorder="1" applyAlignment="1">
      <alignment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8" fillId="0" borderId="33" xfId="0" applyFont="1" applyBorder="1" applyAlignment="1" applyProtection="1">
      <alignment horizontal="center" vertical="top" wrapText="1"/>
      <protection locked="0"/>
    </xf>
    <xf numFmtId="0" fontId="8" fillId="0" borderId="34" xfId="0" applyFont="1" applyBorder="1" applyAlignment="1" applyProtection="1">
      <alignment horizontal="center" vertical="top" wrapText="1"/>
      <protection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top" wrapText="1"/>
    </xf>
    <xf numFmtId="0" fontId="8" fillId="0" borderId="33" xfId="0" applyFont="1" applyBorder="1" applyAlignment="1" applyProtection="1">
      <alignment horizontal="center" vertical="top" wrapText="1"/>
      <protection/>
    </xf>
    <xf numFmtId="0" fontId="15" fillId="0" borderId="38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38" xfId="0" applyFont="1" applyBorder="1" applyAlignment="1" applyProtection="1">
      <alignment horizontal="center" vertical="center" wrapText="1"/>
      <protection/>
    </xf>
    <xf numFmtId="0" fontId="15" fillId="0" borderId="39" xfId="0" applyFont="1" applyBorder="1" applyAlignment="1" applyProtection="1">
      <alignment horizontal="center" vertical="center" wrapText="1"/>
      <protection/>
    </xf>
    <xf numFmtId="0" fontId="15" fillId="0" borderId="40" xfId="0" applyFont="1" applyBorder="1" applyAlignment="1" applyProtection="1">
      <alignment horizontal="center" vertical="center" wrapText="1"/>
      <protection/>
    </xf>
    <xf numFmtId="0" fontId="15" fillId="0" borderId="41" xfId="0" applyFont="1" applyBorder="1" applyAlignment="1" applyProtection="1">
      <alignment horizontal="center" vertical="center" wrapText="1"/>
      <protection/>
    </xf>
    <xf numFmtId="169" fontId="15" fillId="0" borderId="17" xfId="0" applyNumberFormat="1" applyFont="1" applyBorder="1" applyAlignment="1" applyProtection="1">
      <alignment horizontal="center" vertical="top" wrapText="1"/>
      <protection/>
    </xf>
    <xf numFmtId="0" fontId="15" fillId="33" borderId="37" xfId="0" applyFont="1" applyFill="1" applyBorder="1" applyAlignment="1" applyProtection="1">
      <alignment horizontal="center" vertical="top" wrapText="1"/>
      <protection locked="0"/>
    </xf>
    <xf numFmtId="0" fontId="15" fillId="33" borderId="10" xfId="0" applyFont="1" applyFill="1" applyBorder="1" applyAlignment="1" applyProtection="1">
      <alignment horizontal="center" vertical="top" wrapText="1"/>
      <protection locked="0"/>
    </xf>
    <xf numFmtId="0" fontId="15" fillId="0" borderId="37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33" borderId="10" xfId="0" applyFont="1" applyFill="1" applyBorder="1" applyAlignment="1" applyProtection="1" quotePrefix="1">
      <alignment horizontal="center" vertical="top" wrapText="1"/>
      <protection locked="0"/>
    </xf>
    <xf numFmtId="0" fontId="15" fillId="0" borderId="37" xfId="0" applyFont="1" applyBorder="1" applyAlignment="1" applyProtection="1">
      <alignment horizontal="center" vertical="top" wrapText="1"/>
      <protection locked="0"/>
    </xf>
    <xf numFmtId="49" fontId="15" fillId="0" borderId="10" xfId="0" applyNumberFormat="1" applyFont="1" applyBorder="1" applyAlignment="1" applyProtection="1" quotePrefix="1">
      <alignment horizontal="center" vertical="top" wrapText="1"/>
      <protection locked="0"/>
    </xf>
    <xf numFmtId="0" fontId="4" fillId="0" borderId="42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7" fillId="0" borderId="42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15" fillId="0" borderId="34" xfId="0" applyFont="1" applyBorder="1" applyAlignment="1">
      <alignment vertical="top" wrapText="1"/>
    </xf>
    <xf numFmtId="0" fontId="15" fillId="0" borderId="41" xfId="0" applyFont="1" applyBorder="1" applyAlignment="1">
      <alignment vertical="top" wrapText="1"/>
    </xf>
    <xf numFmtId="0" fontId="15" fillId="0" borderId="47" xfId="0" applyFont="1" applyBorder="1" applyAlignment="1">
      <alignment vertical="top" wrapText="1"/>
    </xf>
    <xf numFmtId="0" fontId="7" fillId="0" borderId="27" xfId="0" applyFont="1" applyBorder="1" applyAlignment="1">
      <alignment horizontal="left" vertical="top" wrapText="1"/>
    </xf>
    <xf numFmtId="0" fontId="8" fillId="0" borderId="2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8" fillId="0" borderId="21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43" fontId="15" fillId="0" borderId="48" xfId="0" applyNumberFormat="1" applyFont="1" applyBorder="1" applyAlignment="1" applyProtection="1">
      <alignment horizontal="right" vertical="center" wrapText="1"/>
      <protection locked="0"/>
    </xf>
    <xf numFmtId="43" fontId="15" fillId="0" borderId="49" xfId="0" applyNumberFormat="1" applyFont="1" applyBorder="1" applyAlignment="1" applyProtection="1">
      <alignment horizontal="right" vertical="center" wrapText="1"/>
      <protection locked="0"/>
    </xf>
    <xf numFmtId="43" fontId="15" fillId="0" borderId="48" xfId="0" applyNumberFormat="1" applyFont="1" applyBorder="1" applyAlignment="1" applyProtection="1">
      <alignment horizontal="right" vertical="center" wrapText="1"/>
      <protection/>
    </xf>
    <xf numFmtId="43" fontId="15" fillId="0" borderId="49" xfId="0" applyNumberFormat="1" applyFont="1" applyBorder="1" applyAlignment="1" applyProtection="1">
      <alignment horizontal="right" vertical="center" wrapText="1"/>
      <protection/>
    </xf>
    <xf numFmtId="0" fontId="16" fillId="0" borderId="21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5" fillId="0" borderId="48" xfId="0" applyFont="1" applyBorder="1" applyAlignment="1" applyProtection="1">
      <alignment horizontal="left" vertical="center" wrapText="1"/>
      <protection locked="0"/>
    </xf>
    <xf numFmtId="0" fontId="15" fillId="0" borderId="39" xfId="0" applyFont="1" applyBorder="1" applyAlignment="1" applyProtection="1">
      <alignment horizontal="left" vertical="center" wrapText="1"/>
      <protection locked="0"/>
    </xf>
    <xf numFmtId="0" fontId="15" fillId="0" borderId="49" xfId="0" applyFont="1" applyBorder="1" applyAlignment="1" applyProtection="1">
      <alignment horizontal="left" vertical="center" wrapText="1"/>
      <protection locked="0"/>
    </xf>
    <xf numFmtId="0" fontId="14" fillId="0" borderId="48" xfId="0" applyFont="1" applyBorder="1" applyAlignment="1" applyProtection="1">
      <alignment horizontal="center" vertical="center" wrapText="1"/>
      <protection locked="0"/>
    </xf>
    <xf numFmtId="0" fontId="14" fillId="0" borderId="49" xfId="0" applyFon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 applyProtection="1">
      <alignment horizontal="center" vertical="center" wrapText="1"/>
      <protection/>
    </xf>
    <xf numFmtId="0" fontId="14" fillId="0" borderId="49" xfId="0" applyFont="1" applyBorder="1" applyAlignment="1" applyProtection="1">
      <alignment horizontal="center" vertical="center" wrapText="1"/>
      <protection/>
    </xf>
    <xf numFmtId="0" fontId="14" fillId="0" borderId="50" xfId="0" applyFont="1" applyBorder="1" applyAlignment="1" applyProtection="1">
      <alignment horizontal="center" vertical="center" wrapText="1"/>
      <protection/>
    </xf>
    <xf numFmtId="0" fontId="14" fillId="0" borderId="47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 vertical="top" wrapText="1"/>
    </xf>
    <xf numFmtId="0" fontId="13" fillId="0" borderId="47" xfId="0" applyFont="1" applyBorder="1" applyAlignment="1">
      <alignment horizontal="center" vertical="top" wrapText="1"/>
    </xf>
    <xf numFmtId="169" fontId="13" fillId="0" borderId="50" xfId="0" applyNumberFormat="1" applyFont="1" applyBorder="1" applyAlignment="1">
      <alignment horizontal="center" vertical="top" wrapText="1"/>
    </xf>
    <xf numFmtId="169" fontId="13" fillId="0" borderId="41" xfId="0" applyNumberFormat="1" applyFont="1" applyBorder="1" applyAlignment="1">
      <alignment horizontal="center" vertical="top" wrapText="1"/>
    </xf>
    <xf numFmtId="169" fontId="13" fillId="0" borderId="47" xfId="0" applyNumberFormat="1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43" fontId="15" fillId="0" borderId="50" xfId="0" applyNumberFormat="1" applyFont="1" applyBorder="1" applyAlignment="1" applyProtection="1">
      <alignment horizontal="right" vertical="center" wrapText="1"/>
      <protection/>
    </xf>
    <xf numFmtId="43" fontId="15" fillId="0" borderId="47" xfId="0" applyNumberFormat="1" applyFont="1" applyBorder="1" applyAlignment="1" applyProtection="1">
      <alignment horizontal="right" vertical="center" wrapText="1"/>
      <protection/>
    </xf>
    <xf numFmtId="0" fontId="7" fillId="0" borderId="2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8" xfId="0" applyFont="1" applyBorder="1" applyAlignment="1" applyProtection="1">
      <alignment horizontal="left" vertical="center" wrapText="1"/>
      <protection locked="0"/>
    </xf>
    <xf numFmtId="0" fontId="8" fillId="0" borderId="39" xfId="0" applyFont="1" applyBorder="1" applyAlignment="1" applyProtection="1">
      <alignment horizontal="left" vertical="center" wrapText="1"/>
      <protection locked="0"/>
    </xf>
    <xf numFmtId="0" fontId="8" fillId="0" borderId="49" xfId="0" applyFont="1" applyBorder="1" applyAlignment="1" applyProtection="1">
      <alignment horizontal="left" vertical="center" wrapText="1"/>
      <protection locked="0"/>
    </xf>
    <xf numFmtId="43" fontId="15" fillId="0" borderId="48" xfId="0" applyNumberFormat="1" applyFont="1" applyBorder="1" applyAlignment="1" applyProtection="1">
      <alignment horizontal="right" vertical="center"/>
      <protection/>
    </xf>
    <xf numFmtId="43" fontId="15" fillId="0" borderId="51" xfId="0" applyNumberFormat="1" applyFont="1" applyBorder="1" applyAlignment="1" applyProtection="1">
      <alignment horizontal="right" vertical="center"/>
      <protection/>
    </xf>
    <xf numFmtId="0" fontId="7" fillId="0" borderId="28" xfId="0" applyFont="1" applyBorder="1" applyAlignment="1">
      <alignment horizontal="center" vertical="top" wrapText="1"/>
    </xf>
    <xf numFmtId="43" fontId="15" fillId="0" borderId="52" xfId="0" applyNumberFormat="1" applyFont="1" applyBorder="1" applyAlignment="1" applyProtection="1">
      <alignment horizontal="right" vertical="center"/>
      <protection locked="0"/>
    </xf>
    <xf numFmtId="43" fontId="15" fillId="0" borderId="53" xfId="0" applyNumberFormat="1" applyFont="1" applyBorder="1" applyAlignment="1" applyProtection="1">
      <alignment horizontal="right" vertical="center"/>
      <protection locked="0"/>
    </xf>
    <xf numFmtId="43" fontId="15" fillId="0" borderId="41" xfId="0" applyNumberFormat="1" applyFont="1" applyBorder="1" applyAlignment="1" applyProtection="1">
      <alignment horizontal="right" vertical="center"/>
      <protection/>
    </xf>
    <xf numFmtId="43" fontId="15" fillId="0" borderId="54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right" vertical="top" wrapText="1"/>
    </xf>
    <xf numFmtId="0" fontId="7" fillId="0" borderId="26" xfId="0" applyFont="1" applyBorder="1" applyAlignment="1">
      <alignment horizontal="center" vertical="top" wrapText="1"/>
    </xf>
    <xf numFmtId="0" fontId="52" fillId="0" borderId="48" xfId="0" applyFont="1" applyBorder="1" applyAlignment="1" applyProtection="1">
      <alignment horizontal="left" vertical="center" wrapText="1"/>
      <protection locked="0"/>
    </xf>
    <xf numFmtId="0" fontId="52" fillId="0" borderId="39" xfId="0" applyFont="1" applyBorder="1" applyAlignment="1" applyProtection="1">
      <alignment horizontal="left" vertical="center" wrapText="1"/>
      <protection locked="0"/>
    </xf>
    <xf numFmtId="0" fontId="52" fillId="0" borderId="49" xfId="0" applyFont="1" applyBorder="1" applyAlignment="1" applyProtection="1">
      <alignment horizontal="left" vertical="center" wrapText="1"/>
      <protection locked="0"/>
    </xf>
    <xf numFmtId="0" fontId="15" fillId="0" borderId="48" xfId="0" applyFont="1" applyBorder="1" applyAlignment="1" applyProtection="1">
      <alignment horizontal="right" vertical="center" wrapText="1"/>
      <protection/>
    </xf>
    <xf numFmtId="0" fontId="15" fillId="0" borderId="39" xfId="0" applyFont="1" applyBorder="1" applyAlignment="1" applyProtection="1">
      <alignment horizontal="right" vertical="center" wrapText="1"/>
      <protection/>
    </xf>
    <xf numFmtId="0" fontId="15" fillId="0" borderId="49" xfId="0" applyFont="1" applyBorder="1" applyAlignment="1" applyProtection="1">
      <alignment horizontal="right" vertical="center" wrapText="1"/>
      <protection/>
    </xf>
    <xf numFmtId="0" fontId="15" fillId="0" borderId="55" xfId="0" applyFont="1" applyBorder="1" applyAlignment="1" applyProtection="1">
      <alignment horizontal="right" vertical="center" wrapText="1"/>
      <protection/>
    </xf>
    <xf numFmtId="0" fontId="15" fillId="0" borderId="56" xfId="0" applyFont="1" applyBorder="1" applyAlignment="1" applyProtection="1">
      <alignment horizontal="right" vertical="center" wrapText="1"/>
      <protection/>
    </xf>
    <xf numFmtId="0" fontId="15" fillId="0" borderId="57" xfId="0" applyFont="1" applyBorder="1" applyAlignment="1" applyProtection="1">
      <alignment horizontal="right" vertical="center" wrapText="1"/>
      <protection/>
    </xf>
    <xf numFmtId="43" fontId="15" fillId="0" borderId="48" xfId="0" applyNumberFormat="1" applyFont="1" applyBorder="1" applyAlignment="1" applyProtection="1">
      <alignment horizontal="right" vertical="center"/>
      <protection locked="0"/>
    </xf>
    <xf numFmtId="43" fontId="15" fillId="0" borderId="51" xfId="0" applyNumberFormat="1" applyFont="1" applyBorder="1" applyAlignment="1" applyProtection="1">
      <alignment horizontal="right" vertical="center"/>
      <protection locked="0"/>
    </xf>
    <xf numFmtId="0" fontId="7" fillId="0" borderId="5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58" xfId="0" applyFont="1" applyBorder="1" applyAlignment="1">
      <alignment horizontal="left" vertical="top" wrapText="1"/>
    </xf>
    <xf numFmtId="0" fontId="15" fillId="0" borderId="30" xfId="0" applyFont="1" applyBorder="1" applyAlignment="1" applyProtection="1">
      <alignment horizontal="left" vertical="top" wrapText="1"/>
      <protection locked="0"/>
    </xf>
    <xf numFmtId="0" fontId="15" fillId="0" borderId="17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43" fontId="15" fillId="0" borderId="59" xfId="0" applyNumberFormat="1" applyFont="1" applyBorder="1" applyAlignment="1" applyProtection="1">
      <alignment horizontal="right" vertical="center"/>
      <protection/>
    </xf>
    <xf numFmtId="43" fontId="15" fillId="0" borderId="60" xfId="0" applyNumberFormat="1" applyFont="1" applyBorder="1" applyAlignment="1" applyProtection="1">
      <alignment horizontal="right" vertical="center"/>
      <protection/>
    </xf>
    <xf numFmtId="0" fontId="15" fillId="0" borderId="50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169" fontId="4" fillId="0" borderId="50" xfId="0" applyNumberFormat="1" applyFont="1" applyBorder="1" applyAlignment="1" applyProtection="1">
      <alignment horizontal="center" vertical="center" wrapText="1"/>
      <protection locked="0"/>
    </xf>
    <xf numFmtId="169" fontId="4" fillId="0" borderId="41" xfId="0" applyNumberFormat="1" applyFont="1" applyBorder="1" applyAlignment="1" applyProtection="1">
      <alignment horizontal="center" vertical="center" wrapText="1"/>
      <protection locked="0"/>
    </xf>
    <xf numFmtId="169" fontId="4" fillId="0" borderId="54" xfId="0" applyNumberFormat="1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>
      <alignment horizontal="center" vertical="center"/>
    </xf>
    <xf numFmtId="0" fontId="15" fillId="0" borderId="48" xfId="0" applyFont="1" applyBorder="1" applyAlignment="1" applyProtection="1">
      <alignment horizontal="center" vertical="center" wrapText="1"/>
      <protection locked="0"/>
    </xf>
    <xf numFmtId="0" fontId="15" fillId="0" borderId="49" xfId="0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9" xfId="0" applyFont="1" applyBorder="1" applyAlignment="1" applyProtection="1">
      <alignment horizontal="left" vertical="top" wrapText="1"/>
      <protection locked="0"/>
    </xf>
    <xf numFmtId="0" fontId="7" fillId="33" borderId="18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horizontal="center" vertical="top" wrapText="1"/>
    </xf>
    <xf numFmtId="0" fontId="7" fillId="33" borderId="62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top" wrapText="1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6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43" fontId="15" fillId="0" borderId="65" xfId="0" applyNumberFormat="1" applyFont="1" applyBorder="1" applyAlignment="1">
      <alignment horizontal="center" vertical="top" wrapText="1"/>
    </xf>
    <xf numFmtId="43" fontId="15" fillId="0" borderId="66" xfId="0" applyNumberFormat="1" applyFont="1" applyBorder="1" applyAlignment="1">
      <alignment horizontal="center" vertical="top" wrapText="1"/>
    </xf>
    <xf numFmtId="0" fontId="7" fillId="0" borderId="58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0" fillId="0" borderId="64" xfId="0" applyBorder="1" applyAlignment="1">
      <alignment horizontal="center" vertical="top" wrapText="1"/>
    </xf>
    <xf numFmtId="169" fontId="15" fillId="0" borderId="18" xfId="0" applyNumberFormat="1" applyFont="1" applyBorder="1" applyAlignment="1" applyProtection="1">
      <alignment horizontal="center" vertical="center" wrapText="1"/>
      <protection/>
    </xf>
    <xf numFmtId="169" fontId="15" fillId="0" borderId="0" xfId="0" applyNumberFormat="1" applyFont="1" applyBorder="1" applyAlignment="1" applyProtection="1">
      <alignment horizontal="center" vertical="center" wrapText="1"/>
      <protection/>
    </xf>
    <xf numFmtId="169" fontId="15" fillId="0" borderId="19" xfId="0" applyNumberFormat="1" applyFont="1" applyBorder="1" applyAlignment="1" applyProtection="1">
      <alignment horizontal="center" vertical="center" wrapText="1"/>
      <protection/>
    </xf>
    <xf numFmtId="43" fontId="15" fillId="0" borderId="15" xfId="0" applyNumberFormat="1" applyFont="1" applyFill="1" applyBorder="1" applyAlignment="1">
      <alignment horizontal="center" vertical="top" wrapText="1"/>
    </xf>
    <xf numFmtId="0" fontId="15" fillId="0" borderId="68" xfId="0" applyFont="1" applyFill="1" applyBorder="1" applyAlignment="1">
      <alignment horizontal="center" vertical="top" wrapText="1"/>
    </xf>
    <xf numFmtId="0" fontId="15" fillId="0" borderId="6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4" fontId="15" fillId="0" borderId="3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169" fontId="15" fillId="0" borderId="21" xfId="0" applyNumberFormat="1" applyFont="1" applyBorder="1" applyAlignment="1">
      <alignment horizontal="center" vertical="top" wrapText="1"/>
    </xf>
    <xf numFmtId="169" fontId="15" fillId="0" borderId="10" xfId="0" applyNumberFormat="1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43" fontId="15" fillId="0" borderId="50" xfId="0" applyNumberFormat="1" applyFont="1" applyBorder="1" applyAlignment="1">
      <alignment horizontal="center" vertical="top" wrapText="1"/>
    </xf>
    <xf numFmtId="0" fontId="13" fillId="0" borderId="50" xfId="0" applyFont="1" applyBorder="1" applyAlignment="1">
      <alignment horizontal="center" vertical="top" wrapText="1"/>
    </xf>
    <xf numFmtId="0" fontId="13" fillId="0" borderId="54" xfId="0" applyFont="1" applyBorder="1" applyAlignment="1">
      <alignment horizontal="center" vertical="top" wrapText="1"/>
    </xf>
    <xf numFmtId="0" fontId="13" fillId="0" borderId="64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64" xfId="0" applyFont="1" applyBorder="1" applyAlignment="1">
      <alignment horizontal="center" vertical="top" wrapText="1"/>
    </xf>
    <xf numFmtId="1" fontId="15" fillId="0" borderId="65" xfId="0" applyNumberFormat="1" applyFont="1" applyBorder="1" applyAlignment="1">
      <alignment horizontal="center" vertical="top" wrapText="1"/>
    </xf>
    <xf numFmtId="1" fontId="15" fillId="0" borderId="66" xfId="0" applyNumberFormat="1" applyFont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64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zoomScale="70" zoomScaleNormal="70" zoomScalePageLayoutView="0" workbookViewId="0" topLeftCell="A11">
      <selection activeCell="X26" sqref="X26"/>
    </sheetView>
  </sheetViews>
  <sheetFormatPr defaultColWidth="9.140625" defaultRowHeight="12.75"/>
  <cols>
    <col min="1" max="1" width="9.57421875" style="0" customWidth="1"/>
    <col min="3" max="3" width="11.140625" style="0" customWidth="1"/>
    <col min="6" max="6" width="11.140625" style="0" customWidth="1"/>
    <col min="9" max="9" width="10.140625" style="0" customWidth="1"/>
    <col min="10" max="10" width="13.140625" style="0" customWidth="1"/>
    <col min="11" max="11" width="7.57421875" style="0" customWidth="1"/>
    <col min="14" max="14" width="4.57421875" style="0" customWidth="1"/>
    <col min="15" max="15" width="12.57421875" style="0" customWidth="1"/>
    <col min="16" max="16" width="15.57421875" style="0" customWidth="1"/>
    <col min="17" max="17" width="5.7109375" style="0" customWidth="1"/>
  </cols>
  <sheetData>
    <row r="1" spans="1:17" ht="16.5" customHeight="1" thickTop="1">
      <c r="A1" s="27" t="s">
        <v>0</v>
      </c>
      <c r="B1" s="75"/>
      <c r="C1" s="78" t="s">
        <v>3</v>
      </c>
      <c r="D1" s="78"/>
      <c r="E1" s="78"/>
      <c r="F1" s="78"/>
      <c r="G1" s="78"/>
      <c r="H1" s="78"/>
      <c r="I1" s="79"/>
      <c r="J1" s="221" t="s">
        <v>5</v>
      </c>
      <c r="K1" s="78"/>
      <c r="L1" s="16"/>
      <c r="M1" s="221" t="s">
        <v>6</v>
      </c>
      <c r="N1" s="78"/>
      <c r="O1" s="78"/>
      <c r="P1" s="78"/>
      <c r="Q1" s="222"/>
    </row>
    <row r="2" spans="1:17" ht="28.5" customHeight="1">
      <c r="A2" s="42" t="s">
        <v>1</v>
      </c>
      <c r="B2" s="76"/>
      <c r="C2" s="80" t="s">
        <v>4</v>
      </c>
      <c r="D2" s="80"/>
      <c r="E2" s="80"/>
      <c r="F2" s="80"/>
      <c r="G2" s="80"/>
      <c r="H2" s="80"/>
      <c r="I2" s="81"/>
      <c r="J2" s="227">
        <v>45015</v>
      </c>
      <c r="K2" s="228"/>
      <c r="L2" s="229"/>
      <c r="M2" s="223" t="s">
        <v>95</v>
      </c>
      <c r="N2" s="224"/>
      <c r="O2" s="224"/>
      <c r="P2" s="224"/>
      <c r="Q2" s="225"/>
    </row>
    <row r="3" spans="1:17" ht="16.5" customHeight="1" thickBot="1">
      <c r="A3" s="45" t="s">
        <v>2</v>
      </c>
      <c r="B3" s="77"/>
      <c r="C3" s="82"/>
      <c r="D3" s="82"/>
      <c r="E3" s="82"/>
      <c r="F3" s="82"/>
      <c r="G3" s="82"/>
      <c r="H3" s="82"/>
      <c r="I3" s="83"/>
      <c r="J3" s="215"/>
      <c r="K3" s="216"/>
      <c r="L3" s="217"/>
      <c r="M3" s="82"/>
      <c r="N3" s="82"/>
      <c r="O3" s="82"/>
      <c r="P3" s="82"/>
      <c r="Q3" s="226"/>
    </row>
    <row r="4" spans="1:17" ht="13.5" customHeight="1">
      <c r="A4" s="72" t="s">
        <v>7</v>
      </c>
      <c r="B4" s="73"/>
      <c r="C4" s="73"/>
      <c r="D4" s="73"/>
      <c r="E4" s="73"/>
      <c r="F4" s="74"/>
      <c r="G4" s="19" t="s">
        <v>8</v>
      </c>
      <c r="H4" s="201" t="s">
        <v>10</v>
      </c>
      <c r="I4" s="20" t="s">
        <v>11</v>
      </c>
      <c r="J4" s="207" t="s">
        <v>13</v>
      </c>
      <c r="K4" s="73"/>
      <c r="L4" s="73"/>
      <c r="M4" s="74"/>
      <c r="N4" s="194" t="s">
        <v>8</v>
      </c>
      <c r="O4" s="195"/>
      <c r="P4" s="201" t="s">
        <v>10</v>
      </c>
      <c r="Q4" s="25" t="s">
        <v>11</v>
      </c>
    </row>
    <row r="5" spans="1:17" ht="12.75" customHeight="1" thickBot="1">
      <c r="A5" s="87"/>
      <c r="B5" s="88"/>
      <c r="C5" s="88"/>
      <c r="D5" s="88"/>
      <c r="E5" s="88"/>
      <c r="F5" s="89"/>
      <c r="G5" s="21" t="s">
        <v>9</v>
      </c>
      <c r="H5" s="202"/>
      <c r="I5" s="22" t="s">
        <v>12</v>
      </c>
      <c r="J5" s="110"/>
      <c r="K5" s="88"/>
      <c r="L5" s="88"/>
      <c r="M5" s="89"/>
      <c r="N5" s="203" t="s">
        <v>9</v>
      </c>
      <c r="O5" s="204"/>
      <c r="P5" s="202"/>
      <c r="Q5" s="13" t="s">
        <v>12</v>
      </c>
    </row>
    <row r="6" spans="1:17" ht="19.5" customHeight="1" thickBot="1">
      <c r="A6" s="112"/>
      <c r="B6" s="113"/>
      <c r="C6" s="113"/>
      <c r="D6" s="113"/>
      <c r="E6" s="113"/>
      <c r="F6" s="114"/>
      <c r="G6" s="17">
        <v>3510</v>
      </c>
      <c r="H6" s="1"/>
      <c r="I6" s="56" t="s">
        <v>14</v>
      </c>
      <c r="J6" s="218"/>
      <c r="K6" s="113"/>
      <c r="L6" s="113"/>
      <c r="M6" s="114"/>
      <c r="N6" s="210">
        <v>3510</v>
      </c>
      <c r="O6" s="211"/>
      <c r="P6" s="1"/>
      <c r="Q6" s="15" t="s">
        <v>14</v>
      </c>
    </row>
    <row r="7" spans="1:17" ht="19.5" customHeight="1">
      <c r="A7" s="84" t="s">
        <v>15</v>
      </c>
      <c r="B7" s="85"/>
      <c r="C7" s="85"/>
      <c r="D7" s="85"/>
      <c r="E7" s="85"/>
      <c r="F7" s="85"/>
      <c r="G7" s="85"/>
      <c r="H7" s="85"/>
      <c r="I7" s="86"/>
      <c r="J7" s="108" t="s">
        <v>100</v>
      </c>
      <c r="K7" s="261"/>
      <c r="L7" s="261"/>
      <c r="M7" s="261"/>
      <c r="N7" s="261"/>
      <c r="O7" s="261"/>
      <c r="P7" s="261"/>
      <c r="Q7" s="109"/>
    </row>
    <row r="8" spans="1:17" ht="19.5" customHeight="1">
      <c r="A8" s="84" t="s">
        <v>70</v>
      </c>
      <c r="B8" s="85"/>
      <c r="C8" s="85"/>
      <c r="D8" s="85"/>
      <c r="E8" s="85"/>
      <c r="F8" s="85"/>
      <c r="G8" s="85"/>
      <c r="H8" s="85"/>
      <c r="I8" s="86"/>
      <c r="J8" s="205" t="s">
        <v>101</v>
      </c>
      <c r="K8" s="262"/>
      <c r="L8" s="262"/>
      <c r="M8" s="262"/>
      <c r="N8" s="262"/>
      <c r="O8" s="262"/>
      <c r="P8" s="262"/>
      <c r="Q8" s="206"/>
    </row>
    <row r="9" spans="1:17" ht="19.5" customHeight="1">
      <c r="A9" s="84" t="s">
        <v>16</v>
      </c>
      <c r="B9" s="85"/>
      <c r="C9" s="85"/>
      <c r="D9" s="85"/>
      <c r="E9" s="85"/>
      <c r="F9" s="85"/>
      <c r="G9" s="85"/>
      <c r="H9" s="85"/>
      <c r="I9" s="86"/>
      <c r="J9" s="108" t="s">
        <v>102</v>
      </c>
      <c r="K9" s="261"/>
      <c r="L9" s="261"/>
      <c r="M9" s="261"/>
      <c r="N9" s="261"/>
      <c r="O9" s="261"/>
      <c r="P9" s="261"/>
      <c r="Q9" s="109"/>
    </row>
    <row r="10" spans="1:17" ht="19.5" customHeight="1">
      <c r="A10" s="87"/>
      <c r="B10" s="88"/>
      <c r="C10" s="88"/>
      <c r="D10" s="88"/>
      <c r="E10" s="88"/>
      <c r="F10" s="88"/>
      <c r="G10" s="88"/>
      <c r="H10" s="88"/>
      <c r="I10" s="89"/>
      <c r="J10" s="108" t="s">
        <v>103</v>
      </c>
      <c r="K10" s="261"/>
      <c r="L10" s="261"/>
      <c r="M10" s="261"/>
      <c r="N10" s="261"/>
      <c r="O10" s="261"/>
      <c r="P10" s="261"/>
      <c r="Q10" s="109"/>
    </row>
    <row r="11" spans="1:17" ht="19.5" customHeight="1" thickBot="1">
      <c r="A11" s="115"/>
      <c r="B11" s="82"/>
      <c r="C11" s="82"/>
      <c r="D11" s="82"/>
      <c r="E11" s="82"/>
      <c r="F11" s="82"/>
      <c r="G11" s="82"/>
      <c r="H11" s="82"/>
      <c r="I11" s="83"/>
      <c r="J11" s="212"/>
      <c r="K11" s="213"/>
      <c r="L11" s="213"/>
      <c r="M11" s="213"/>
      <c r="N11" s="213"/>
      <c r="O11" s="213"/>
      <c r="P11" s="213"/>
      <c r="Q11" s="214"/>
    </row>
    <row r="12" spans="1:17" ht="14.25" customHeight="1">
      <c r="A12" s="72" t="s">
        <v>17</v>
      </c>
      <c r="B12" s="73"/>
      <c r="C12" s="73"/>
      <c r="D12" s="73"/>
      <c r="E12" s="73"/>
      <c r="F12" s="73"/>
      <c r="G12" s="73"/>
      <c r="H12" s="73"/>
      <c r="I12" s="74"/>
      <c r="J12" s="207" t="s">
        <v>18</v>
      </c>
      <c r="K12" s="73"/>
      <c r="L12" s="74"/>
      <c r="M12" s="23" t="s">
        <v>19</v>
      </c>
      <c r="N12" s="194" t="s">
        <v>8</v>
      </c>
      <c r="O12" s="195"/>
      <c r="P12" s="201" t="s">
        <v>10</v>
      </c>
      <c r="Q12" s="25" t="s">
        <v>11</v>
      </c>
    </row>
    <row r="13" spans="1:17" ht="12.75" customHeight="1" thickBot="1">
      <c r="A13" s="208"/>
      <c r="B13" s="209"/>
      <c r="C13" s="209"/>
      <c r="D13" s="209"/>
      <c r="E13" s="209"/>
      <c r="F13" s="209"/>
      <c r="G13" s="209"/>
      <c r="H13" s="209"/>
      <c r="I13" s="97"/>
      <c r="J13" s="110"/>
      <c r="K13" s="88"/>
      <c r="L13" s="89"/>
      <c r="M13" s="26" t="s">
        <v>20</v>
      </c>
      <c r="N13" s="203" t="s">
        <v>9</v>
      </c>
      <c r="O13" s="204"/>
      <c r="P13" s="202"/>
      <c r="Q13" s="13" t="s">
        <v>12</v>
      </c>
    </row>
    <row r="14" spans="1:17" ht="19.5" customHeight="1" thickBot="1">
      <c r="A14" s="105" t="s">
        <v>75</v>
      </c>
      <c r="B14" s="106"/>
      <c r="C14" s="106"/>
      <c r="D14" s="106"/>
      <c r="E14" s="106"/>
      <c r="F14" s="106"/>
      <c r="G14" s="106"/>
      <c r="H14" s="106"/>
      <c r="I14" s="107"/>
      <c r="J14" s="95"/>
      <c r="K14" s="96"/>
      <c r="L14" s="97"/>
      <c r="M14" s="18">
        <v>1</v>
      </c>
      <c r="N14" s="210">
        <v>3510</v>
      </c>
      <c r="O14" s="211"/>
      <c r="P14" s="1"/>
      <c r="Q14" s="15"/>
    </row>
    <row r="15" spans="1:17" ht="19.5" customHeight="1">
      <c r="A15" s="105" t="s">
        <v>76</v>
      </c>
      <c r="B15" s="106"/>
      <c r="C15" s="106"/>
      <c r="D15" s="106"/>
      <c r="E15" s="106"/>
      <c r="F15" s="106"/>
      <c r="G15" s="106"/>
      <c r="H15" s="106"/>
      <c r="I15" s="107"/>
      <c r="J15" s="108" t="s">
        <v>15</v>
      </c>
      <c r="K15" s="85"/>
      <c r="L15" s="85"/>
      <c r="M15" s="85"/>
      <c r="N15" s="85"/>
      <c r="O15" s="85"/>
      <c r="P15" s="85"/>
      <c r="Q15" s="109"/>
    </row>
    <row r="16" spans="1:17" ht="19.5" customHeight="1">
      <c r="A16" s="105" t="s">
        <v>77</v>
      </c>
      <c r="B16" s="106"/>
      <c r="C16" s="106"/>
      <c r="D16" s="106"/>
      <c r="E16" s="106"/>
      <c r="F16" s="106"/>
      <c r="G16" s="106"/>
      <c r="H16" s="106"/>
      <c r="I16" s="107"/>
      <c r="J16" s="108" t="s">
        <v>70</v>
      </c>
      <c r="K16" s="85"/>
      <c r="L16" s="85"/>
      <c r="M16" s="85"/>
      <c r="N16" s="85"/>
      <c r="O16" s="85"/>
      <c r="P16" s="85"/>
      <c r="Q16" s="109"/>
    </row>
    <row r="17" spans="1:17" ht="19.5" customHeight="1">
      <c r="A17" s="191" t="s">
        <v>71</v>
      </c>
      <c r="B17" s="192"/>
      <c r="C17" s="192"/>
      <c r="D17" s="192"/>
      <c r="E17" s="192"/>
      <c r="F17" s="192"/>
      <c r="G17" s="192"/>
      <c r="H17" s="192"/>
      <c r="I17" s="193"/>
      <c r="J17" s="108" t="s">
        <v>16</v>
      </c>
      <c r="K17" s="85"/>
      <c r="L17" s="85"/>
      <c r="M17" s="85"/>
      <c r="N17" s="85"/>
      <c r="O17" s="85"/>
      <c r="P17" s="85"/>
      <c r="Q17" s="109"/>
    </row>
    <row r="18" spans="1:17" ht="19.5" customHeight="1" thickBot="1">
      <c r="A18" s="92"/>
      <c r="B18" s="93"/>
      <c r="C18" s="93"/>
      <c r="D18" s="93"/>
      <c r="E18" s="93"/>
      <c r="F18" s="93"/>
      <c r="G18" s="93"/>
      <c r="H18" s="93"/>
      <c r="I18" s="94"/>
      <c r="J18" s="110"/>
      <c r="K18" s="88"/>
      <c r="L18" s="88"/>
      <c r="M18" s="88"/>
      <c r="N18" s="88"/>
      <c r="O18" s="88"/>
      <c r="P18" s="88"/>
      <c r="Q18" s="111"/>
    </row>
    <row r="19" spans="1:17" ht="13.5" customHeight="1">
      <c r="A19" s="98" t="s">
        <v>92</v>
      </c>
      <c r="B19" s="99"/>
      <c r="C19" s="99"/>
      <c r="D19" s="99"/>
      <c r="E19" s="100"/>
      <c r="F19" s="104" t="s">
        <v>21</v>
      </c>
      <c r="G19" s="99"/>
      <c r="H19" s="99"/>
      <c r="I19" s="100"/>
      <c r="J19" s="144" t="s">
        <v>22</v>
      </c>
      <c r="K19" s="141"/>
      <c r="L19" s="144" t="s">
        <v>23</v>
      </c>
      <c r="M19" s="141"/>
      <c r="N19" s="144" t="s">
        <v>24</v>
      </c>
      <c r="O19" s="160"/>
      <c r="P19" s="160"/>
      <c r="Q19" s="154"/>
    </row>
    <row r="20" spans="1:17" ht="24" customHeight="1" thickBot="1">
      <c r="A20" s="101" t="s">
        <v>94</v>
      </c>
      <c r="B20" s="102"/>
      <c r="C20" s="102"/>
      <c r="D20" s="102"/>
      <c r="E20" s="103"/>
      <c r="F20" s="183" t="s">
        <v>78</v>
      </c>
      <c r="G20" s="200"/>
      <c r="H20" s="200"/>
      <c r="I20" s="184"/>
      <c r="J20" s="183" t="s">
        <v>71</v>
      </c>
      <c r="K20" s="184"/>
      <c r="L20" s="183"/>
      <c r="M20" s="184"/>
      <c r="N20" s="185" t="s">
        <v>86</v>
      </c>
      <c r="O20" s="186"/>
      <c r="P20" s="186"/>
      <c r="Q20" s="187"/>
    </row>
    <row r="21" spans="1:17" ht="19.5" customHeight="1" thickBot="1" thickTop="1">
      <c r="A21" s="188" t="s">
        <v>25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7" ht="24.75" customHeight="1" thickBot="1" thickTop="1">
      <c r="A22" s="55" t="s">
        <v>26</v>
      </c>
      <c r="B22" s="197" t="s">
        <v>27</v>
      </c>
      <c r="C22" s="198"/>
      <c r="D22" s="90" t="s">
        <v>28</v>
      </c>
      <c r="E22" s="199"/>
      <c r="F22" s="199"/>
      <c r="G22" s="199"/>
      <c r="H22" s="199"/>
      <c r="I22" s="199"/>
      <c r="J22" s="199"/>
      <c r="K22" s="196"/>
      <c r="L22" s="54" t="s">
        <v>29</v>
      </c>
      <c r="M22" s="54" t="s">
        <v>30</v>
      </c>
      <c r="N22" s="90" t="s">
        <v>31</v>
      </c>
      <c r="O22" s="196"/>
      <c r="P22" s="90" t="s">
        <v>32</v>
      </c>
      <c r="Q22" s="91"/>
    </row>
    <row r="23" spans="1:17" ht="64.5" customHeight="1">
      <c r="A23" s="52">
        <v>1</v>
      </c>
      <c r="B23" s="189"/>
      <c r="C23" s="190"/>
      <c r="D23" s="125" t="s">
        <v>96</v>
      </c>
      <c r="E23" s="126"/>
      <c r="F23" s="126"/>
      <c r="G23" s="126"/>
      <c r="H23" s="126"/>
      <c r="I23" s="126"/>
      <c r="J23" s="126"/>
      <c r="K23" s="127"/>
      <c r="L23" s="58">
        <v>1</v>
      </c>
      <c r="M23" s="59" t="s">
        <v>79</v>
      </c>
      <c r="N23" s="118">
        <v>42000</v>
      </c>
      <c r="O23" s="119"/>
      <c r="P23" s="152">
        <f>L23*N23</f>
        <v>42000</v>
      </c>
      <c r="Q23" s="153"/>
    </row>
    <row r="24" spans="1:17" ht="24" customHeight="1">
      <c r="A24" s="52"/>
      <c r="B24" s="128"/>
      <c r="C24" s="129"/>
      <c r="D24" s="149"/>
      <c r="E24" s="150"/>
      <c r="F24" s="150"/>
      <c r="G24" s="150"/>
      <c r="H24" s="150"/>
      <c r="I24" s="150"/>
      <c r="J24" s="150"/>
      <c r="K24" s="151"/>
      <c r="L24" s="58"/>
      <c r="M24" s="59"/>
      <c r="N24" s="118"/>
      <c r="O24" s="119"/>
      <c r="P24" s="152"/>
      <c r="Q24" s="153"/>
    </row>
    <row r="25" spans="1:17" ht="24" customHeight="1">
      <c r="A25" s="52"/>
      <c r="B25" s="128"/>
      <c r="C25" s="129"/>
      <c r="D25" s="125"/>
      <c r="E25" s="126"/>
      <c r="F25" s="126"/>
      <c r="G25" s="126"/>
      <c r="H25" s="126"/>
      <c r="I25" s="126"/>
      <c r="J25" s="126"/>
      <c r="K25" s="127"/>
      <c r="L25" s="58"/>
      <c r="M25" s="59"/>
      <c r="N25" s="118"/>
      <c r="O25" s="119"/>
      <c r="P25" s="152"/>
      <c r="Q25" s="153"/>
    </row>
    <row r="26" spans="1:17" ht="24" customHeight="1">
      <c r="A26" s="52"/>
      <c r="B26" s="128"/>
      <c r="C26" s="129"/>
      <c r="D26" s="161" t="s">
        <v>99</v>
      </c>
      <c r="E26" s="162"/>
      <c r="F26" s="162"/>
      <c r="G26" s="162"/>
      <c r="H26" s="162"/>
      <c r="I26" s="162"/>
      <c r="J26" s="162"/>
      <c r="K26" s="163"/>
      <c r="L26" s="58"/>
      <c r="M26" s="59"/>
      <c r="N26" s="118"/>
      <c r="O26" s="119"/>
      <c r="P26" s="152"/>
      <c r="Q26" s="153"/>
    </row>
    <row r="27" spans="1:17" ht="24" customHeight="1">
      <c r="A27" s="52"/>
      <c r="B27" s="128"/>
      <c r="C27" s="129"/>
      <c r="D27" s="125"/>
      <c r="E27" s="126"/>
      <c r="F27" s="126"/>
      <c r="G27" s="126"/>
      <c r="H27" s="126"/>
      <c r="I27" s="126"/>
      <c r="J27" s="126"/>
      <c r="K27" s="127"/>
      <c r="L27" s="58"/>
      <c r="M27" s="59"/>
      <c r="N27" s="118"/>
      <c r="O27" s="119"/>
      <c r="P27" s="152"/>
      <c r="Q27" s="153"/>
    </row>
    <row r="28" spans="1:17" ht="24" customHeight="1">
      <c r="A28" s="52"/>
      <c r="B28" s="128"/>
      <c r="C28" s="129"/>
      <c r="D28" s="125"/>
      <c r="E28" s="126"/>
      <c r="F28" s="126"/>
      <c r="G28" s="126"/>
      <c r="H28" s="126"/>
      <c r="I28" s="126"/>
      <c r="J28" s="126"/>
      <c r="K28" s="127"/>
      <c r="L28" s="58"/>
      <c r="M28" s="59"/>
      <c r="N28" s="118"/>
      <c r="O28" s="119"/>
      <c r="P28" s="152"/>
      <c r="Q28" s="153"/>
    </row>
    <row r="29" spans="1:17" ht="24" customHeight="1">
      <c r="A29" s="57" t="s">
        <v>71</v>
      </c>
      <c r="B29" s="130"/>
      <c r="C29" s="131"/>
      <c r="D29" s="164" t="s">
        <v>74</v>
      </c>
      <c r="E29" s="165"/>
      <c r="F29" s="165"/>
      <c r="G29" s="165"/>
      <c r="H29" s="165"/>
      <c r="I29" s="165"/>
      <c r="J29" s="165"/>
      <c r="K29" s="166"/>
      <c r="L29" s="60"/>
      <c r="M29" s="61"/>
      <c r="N29" s="120"/>
      <c r="O29" s="121"/>
      <c r="P29" s="181">
        <f>SUM(P23:Q28)</f>
        <v>42000</v>
      </c>
      <c r="Q29" s="182"/>
    </row>
    <row r="30" spans="1:17" ht="24" customHeight="1">
      <c r="A30" s="57" t="s">
        <v>71</v>
      </c>
      <c r="B30" s="130"/>
      <c r="C30" s="131"/>
      <c r="D30" s="164" t="s">
        <v>83</v>
      </c>
      <c r="E30" s="165"/>
      <c r="F30" s="165"/>
      <c r="G30" s="165"/>
      <c r="H30" s="165"/>
      <c r="I30" s="165"/>
      <c r="J30" s="165"/>
      <c r="K30" s="166"/>
      <c r="L30" s="60"/>
      <c r="M30" s="61"/>
      <c r="N30" s="120"/>
      <c r="O30" s="121"/>
      <c r="P30" s="170">
        <v>4421</v>
      </c>
      <c r="Q30" s="171"/>
    </row>
    <row r="31" spans="1:17" ht="24" customHeight="1" thickBot="1">
      <c r="A31" s="57" t="s">
        <v>71</v>
      </c>
      <c r="B31" s="130"/>
      <c r="C31" s="131"/>
      <c r="D31" s="164" t="s">
        <v>91</v>
      </c>
      <c r="E31" s="165"/>
      <c r="F31" s="165"/>
      <c r="G31" s="165"/>
      <c r="H31" s="165"/>
      <c r="I31" s="165"/>
      <c r="J31" s="165"/>
      <c r="K31" s="166"/>
      <c r="L31" s="60"/>
      <c r="M31" s="61"/>
      <c r="N31" s="120"/>
      <c r="O31" s="121"/>
      <c r="P31" s="155">
        <f>(P29+P30)*0.086</f>
        <v>3992.2059999999997</v>
      </c>
      <c r="Q31" s="156"/>
    </row>
    <row r="32" spans="1:17" ht="24" customHeight="1" thickBot="1">
      <c r="A32" s="53" t="s">
        <v>71</v>
      </c>
      <c r="B32" s="132"/>
      <c r="C32" s="133"/>
      <c r="D32" s="167" t="s">
        <v>73</v>
      </c>
      <c r="E32" s="168"/>
      <c r="F32" s="168"/>
      <c r="G32" s="168"/>
      <c r="H32" s="168"/>
      <c r="I32" s="168"/>
      <c r="J32" s="168"/>
      <c r="K32" s="169"/>
      <c r="L32" s="62"/>
      <c r="M32" s="63"/>
      <c r="N32" s="142"/>
      <c r="O32" s="143"/>
      <c r="P32" s="157">
        <f>SUM(P29:Q31)</f>
        <v>50413.206</v>
      </c>
      <c r="Q32" s="158"/>
    </row>
    <row r="33" spans="1:5" ht="16.5" customHeight="1" thickTop="1">
      <c r="A33" s="44" t="s">
        <v>33</v>
      </c>
      <c r="E33" s="43" t="s">
        <v>34</v>
      </c>
    </row>
    <row r="34" ht="16.5" customHeight="1" thickBot="1">
      <c r="E34" s="43" t="s">
        <v>35</v>
      </c>
    </row>
    <row r="35" spans="1:18" ht="12.75" customHeight="1" thickTop="1">
      <c r="A35" s="174" t="s">
        <v>36</v>
      </c>
      <c r="B35" s="175"/>
      <c r="C35" s="175"/>
      <c r="D35" s="175"/>
      <c r="E35" s="175"/>
      <c r="F35" s="175"/>
      <c r="G35" s="176"/>
      <c r="H35" s="172" t="s">
        <v>72</v>
      </c>
      <c r="I35" s="173"/>
      <c r="J35" s="46" t="s">
        <v>37</v>
      </c>
      <c r="K35" s="177" t="s">
        <v>38</v>
      </c>
      <c r="L35" s="175"/>
      <c r="M35" s="175"/>
      <c r="N35" s="175"/>
      <c r="O35" s="175"/>
      <c r="P35" s="176"/>
      <c r="Q35" s="28" t="s">
        <v>37</v>
      </c>
      <c r="R35" s="7"/>
    </row>
    <row r="36" spans="1:18" ht="24" customHeight="1" thickBot="1">
      <c r="A36" s="178" t="s">
        <v>88</v>
      </c>
      <c r="B36" s="179"/>
      <c r="C36" s="179"/>
      <c r="D36" s="179"/>
      <c r="E36" s="179"/>
      <c r="F36" s="179"/>
      <c r="G36" s="180"/>
      <c r="H36" s="116" t="s">
        <v>84</v>
      </c>
      <c r="I36" s="117"/>
      <c r="J36" s="64">
        <f ca="1">TODAY()</f>
        <v>45015</v>
      </c>
      <c r="K36" s="122" t="s">
        <v>90</v>
      </c>
      <c r="L36" s="123"/>
      <c r="M36" s="123"/>
      <c r="N36" s="123"/>
      <c r="O36" s="123"/>
      <c r="P36" s="124"/>
      <c r="Q36" s="48" t="s">
        <v>71</v>
      </c>
      <c r="R36" s="7"/>
    </row>
    <row r="37" spans="1:21" ht="12.75" customHeight="1">
      <c r="A37" s="140" t="s">
        <v>39</v>
      </c>
      <c r="B37" s="141"/>
      <c r="C37" s="144" t="s">
        <v>40</v>
      </c>
      <c r="D37" s="141"/>
      <c r="E37" s="144" t="s">
        <v>41</v>
      </c>
      <c r="F37" s="141"/>
      <c r="G37" s="144" t="s">
        <v>42</v>
      </c>
      <c r="H37" s="141"/>
      <c r="I37" s="144" t="s">
        <v>43</v>
      </c>
      <c r="J37" s="141"/>
      <c r="K37" s="144" t="s">
        <v>44</v>
      </c>
      <c r="L37" s="160"/>
      <c r="M37" s="160"/>
      <c r="N37" s="141"/>
      <c r="O37" s="30" t="s">
        <v>45</v>
      </c>
      <c r="P37" s="144" t="s">
        <v>46</v>
      </c>
      <c r="Q37" s="154"/>
      <c r="R37" s="9"/>
      <c r="S37" s="7"/>
      <c r="T37" s="7"/>
      <c r="U37" s="7"/>
    </row>
    <row r="38" spans="1:21" ht="24" customHeight="1" thickBot="1">
      <c r="A38" s="234"/>
      <c r="B38" s="235"/>
      <c r="C38" s="236">
        <f>A38+30</f>
        <v>30</v>
      </c>
      <c r="D38" s="237"/>
      <c r="E38" s="238"/>
      <c r="F38" s="239"/>
      <c r="G38" s="240"/>
      <c r="H38" s="235"/>
      <c r="I38" s="147" t="s">
        <v>81</v>
      </c>
      <c r="J38" s="148"/>
      <c r="K38" s="241"/>
      <c r="L38" s="241"/>
      <c r="M38" s="241"/>
      <c r="N38" s="239"/>
      <c r="O38" s="49"/>
      <c r="P38" s="241"/>
      <c r="Q38" s="245"/>
      <c r="R38" s="9"/>
      <c r="S38" s="7"/>
      <c r="T38" s="7"/>
      <c r="U38" s="7"/>
    </row>
    <row r="39" spans="1:22" ht="9.75" customHeight="1">
      <c r="A39" s="29" t="s">
        <v>47</v>
      </c>
      <c r="B39" s="32" t="s">
        <v>50</v>
      </c>
      <c r="C39" s="31" t="s">
        <v>52</v>
      </c>
      <c r="D39" s="201" t="s">
        <v>55</v>
      </c>
      <c r="E39" s="32" t="s">
        <v>56</v>
      </c>
      <c r="F39" s="31" t="s">
        <v>58</v>
      </c>
      <c r="G39" s="19" t="s">
        <v>59</v>
      </c>
      <c r="H39" s="24" t="s">
        <v>59</v>
      </c>
      <c r="I39" s="31" t="s">
        <v>62</v>
      </c>
      <c r="J39" s="145" t="s">
        <v>89</v>
      </c>
      <c r="K39" s="31" t="s">
        <v>63</v>
      </c>
      <c r="L39" s="33" t="s">
        <v>64</v>
      </c>
      <c r="M39" s="252" t="s">
        <v>65</v>
      </c>
      <c r="N39" s="253"/>
      <c r="O39" s="254"/>
      <c r="P39" s="140" t="s">
        <v>82</v>
      </c>
      <c r="Q39" s="154"/>
      <c r="R39" s="10"/>
      <c r="S39" s="11"/>
      <c r="T39" s="11"/>
      <c r="U39" s="9"/>
      <c r="V39" s="14"/>
    </row>
    <row r="40" spans="1:22" ht="10.5" customHeight="1">
      <c r="A40" s="29" t="s">
        <v>48</v>
      </c>
      <c r="B40" s="32" t="s">
        <v>51</v>
      </c>
      <c r="C40" s="31" t="s">
        <v>53</v>
      </c>
      <c r="D40" s="201"/>
      <c r="E40" s="32" t="s">
        <v>57</v>
      </c>
      <c r="F40" s="31" t="s">
        <v>57</v>
      </c>
      <c r="G40" s="19" t="s">
        <v>60</v>
      </c>
      <c r="H40" s="24" t="s">
        <v>59</v>
      </c>
      <c r="I40" s="31" t="s">
        <v>57</v>
      </c>
      <c r="J40" s="145"/>
      <c r="K40" s="31" t="s">
        <v>30</v>
      </c>
      <c r="L40" s="33"/>
      <c r="M40" s="255"/>
      <c r="N40" s="256"/>
      <c r="O40" s="257"/>
      <c r="P40" s="246"/>
      <c r="Q40" s="247"/>
      <c r="R40" s="10"/>
      <c r="S40" s="11"/>
      <c r="T40" s="11"/>
      <c r="U40" s="9"/>
      <c r="V40" s="14"/>
    </row>
    <row r="41" spans="1:22" ht="11.25" customHeight="1" thickBot="1">
      <c r="A41" s="3" t="s">
        <v>49</v>
      </c>
      <c r="B41" s="34"/>
      <c r="C41" s="4" t="s">
        <v>54</v>
      </c>
      <c r="D41" s="202"/>
      <c r="E41" s="34"/>
      <c r="F41" s="35"/>
      <c r="G41" s="36"/>
      <c r="H41" s="5" t="s">
        <v>61</v>
      </c>
      <c r="I41" s="35"/>
      <c r="J41" s="146"/>
      <c r="K41" s="35"/>
      <c r="L41" s="37"/>
      <c r="M41" s="258"/>
      <c r="N41" s="259"/>
      <c r="O41" s="260"/>
      <c r="P41" s="248"/>
      <c r="Q41" s="249"/>
      <c r="R41" s="10"/>
      <c r="S41" s="11"/>
      <c r="T41" s="11"/>
      <c r="U41" s="9"/>
      <c r="V41" s="14"/>
    </row>
    <row r="42" spans="1:22" ht="24" customHeight="1" thickBot="1">
      <c r="A42" s="50"/>
      <c r="B42" s="67">
        <v>210</v>
      </c>
      <c r="C42" s="68"/>
      <c r="D42" s="69" t="s">
        <v>80</v>
      </c>
      <c r="E42" s="70" t="s">
        <v>87</v>
      </c>
      <c r="F42" s="71" t="s">
        <v>93</v>
      </c>
      <c r="G42" s="65" t="s">
        <v>97</v>
      </c>
      <c r="H42" s="66" t="s">
        <v>98</v>
      </c>
      <c r="I42" s="47"/>
      <c r="J42" s="47">
        <v>5158</v>
      </c>
      <c r="K42" s="47"/>
      <c r="L42" s="51"/>
      <c r="M42" s="230">
        <f>SUM(P29:Q30)</f>
        <v>46421</v>
      </c>
      <c r="N42" s="231"/>
      <c r="O42" s="232"/>
      <c r="P42" s="250"/>
      <c r="Q42" s="251"/>
      <c r="R42" s="12"/>
      <c r="S42" s="11"/>
      <c r="T42" s="11"/>
      <c r="U42" s="9"/>
      <c r="V42" s="8"/>
    </row>
    <row r="43" spans="1:22" ht="24" customHeight="1" thickBot="1">
      <c r="A43" s="50"/>
      <c r="B43" s="67">
        <v>212</v>
      </c>
      <c r="C43" s="68"/>
      <c r="D43" s="69" t="s">
        <v>80</v>
      </c>
      <c r="E43" s="70" t="s">
        <v>87</v>
      </c>
      <c r="F43" s="71" t="s">
        <v>93</v>
      </c>
      <c r="G43" s="65" t="s">
        <v>97</v>
      </c>
      <c r="H43" s="66" t="s">
        <v>98</v>
      </c>
      <c r="I43" s="47"/>
      <c r="J43" s="47">
        <v>5158</v>
      </c>
      <c r="K43" s="47"/>
      <c r="L43" s="51"/>
      <c r="M43" s="230">
        <f>P31</f>
        <v>3992.2059999999997</v>
      </c>
      <c r="N43" s="231"/>
      <c r="O43" s="232"/>
      <c r="P43" s="219" t="s">
        <v>85</v>
      </c>
      <c r="Q43" s="220"/>
      <c r="R43" s="12"/>
      <c r="S43" s="11"/>
      <c r="T43" s="11"/>
      <c r="U43" s="9"/>
      <c r="V43" s="8"/>
    </row>
    <row r="44" spans="1:22" ht="15" customHeight="1">
      <c r="A44" s="98" t="s">
        <v>66</v>
      </c>
      <c r="B44" s="99"/>
      <c r="C44" s="99"/>
      <c r="D44" s="99"/>
      <c r="E44" s="99"/>
      <c r="F44" s="99"/>
      <c r="G44" s="100"/>
      <c r="H44" s="39" t="s">
        <v>37</v>
      </c>
      <c r="I44" s="38"/>
      <c r="J44" s="40"/>
      <c r="K44" s="104" t="s">
        <v>67</v>
      </c>
      <c r="L44" s="99"/>
      <c r="M44" s="99"/>
      <c r="N44" s="100"/>
      <c r="O44" s="144" t="s">
        <v>68</v>
      </c>
      <c r="P44" s="160"/>
      <c r="Q44" s="41"/>
      <c r="R44" s="7"/>
      <c r="S44" s="7"/>
      <c r="T44" s="7"/>
      <c r="U44" s="9"/>
      <c r="V44" s="7"/>
    </row>
    <row r="45" spans="1:22" ht="24" customHeight="1" thickBot="1">
      <c r="A45" s="134"/>
      <c r="B45" s="135"/>
      <c r="C45" s="135"/>
      <c r="D45" s="135"/>
      <c r="E45" s="135"/>
      <c r="F45" s="135"/>
      <c r="G45" s="136"/>
      <c r="H45" s="137"/>
      <c r="I45" s="138"/>
      <c r="J45" s="139"/>
      <c r="K45" s="242">
        <f>SUM(M42:O43)</f>
        <v>50413.206</v>
      </c>
      <c r="L45" s="200"/>
      <c r="M45" s="200"/>
      <c r="N45" s="184"/>
      <c r="O45" s="243"/>
      <c r="P45" s="135"/>
      <c r="Q45" s="244"/>
      <c r="R45" s="7"/>
      <c r="S45" s="7"/>
      <c r="T45" s="7"/>
      <c r="U45" s="159"/>
      <c r="V45" s="159"/>
    </row>
    <row r="46" spans="1:23" ht="13.5" thickTop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16" ht="16.5" customHeight="1">
      <c r="B47" s="233" t="s">
        <v>69</v>
      </c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</row>
    <row r="49" ht="12.75">
      <c r="A49" s="6"/>
    </row>
  </sheetData>
  <sheetProtection selectLockedCells="1"/>
  <mergeCells count="141">
    <mergeCell ref="P38:Q38"/>
    <mergeCell ref="P39:Q41"/>
    <mergeCell ref="P42:Q42"/>
    <mergeCell ref="M39:O41"/>
    <mergeCell ref="M42:O42"/>
    <mergeCell ref="M43:O43"/>
    <mergeCell ref="B47:P47"/>
    <mergeCell ref="A38:B38"/>
    <mergeCell ref="C38:D38"/>
    <mergeCell ref="E38:F38"/>
    <mergeCell ref="G38:H38"/>
    <mergeCell ref="D39:D41"/>
    <mergeCell ref="K38:N38"/>
    <mergeCell ref="K45:N45"/>
    <mergeCell ref="O45:Q45"/>
    <mergeCell ref="P4:P5"/>
    <mergeCell ref="H4:H5"/>
    <mergeCell ref="N4:O4"/>
    <mergeCell ref="J1:K1"/>
    <mergeCell ref="M1:Q1"/>
    <mergeCell ref="M2:Q2"/>
    <mergeCell ref="M3:Q3"/>
    <mergeCell ref="J2:L2"/>
    <mergeCell ref="J3:L3"/>
    <mergeCell ref="N5:O5"/>
    <mergeCell ref="N6:O6"/>
    <mergeCell ref="J6:M6"/>
    <mergeCell ref="J5:M5"/>
    <mergeCell ref="J4:M4"/>
    <mergeCell ref="J16:Q16"/>
    <mergeCell ref="J7:Q7"/>
    <mergeCell ref="J8:Q8"/>
    <mergeCell ref="J9:Q9"/>
    <mergeCell ref="J10:Q10"/>
    <mergeCell ref="A14:I14"/>
    <mergeCell ref="J12:L12"/>
    <mergeCell ref="A13:I13"/>
    <mergeCell ref="N14:O14"/>
    <mergeCell ref="J11:Q11"/>
    <mergeCell ref="A17:I17"/>
    <mergeCell ref="J15:Q15"/>
    <mergeCell ref="N12:O12"/>
    <mergeCell ref="N22:O22"/>
    <mergeCell ref="B22:C22"/>
    <mergeCell ref="D22:K22"/>
    <mergeCell ref="F20:I20"/>
    <mergeCell ref="J13:L13"/>
    <mergeCell ref="P12:P13"/>
    <mergeCell ref="N13:O13"/>
    <mergeCell ref="P23:Q23"/>
    <mergeCell ref="J20:K20"/>
    <mergeCell ref="N19:Q19"/>
    <mergeCell ref="N20:Q20"/>
    <mergeCell ref="L19:M19"/>
    <mergeCell ref="L20:M20"/>
    <mergeCell ref="J19:K19"/>
    <mergeCell ref="A21:Q21"/>
    <mergeCell ref="D23:K23"/>
    <mergeCell ref="B23:C23"/>
    <mergeCell ref="N23:O23"/>
    <mergeCell ref="P30:Q30"/>
    <mergeCell ref="C37:D37"/>
    <mergeCell ref="H35:I35"/>
    <mergeCell ref="A35:G35"/>
    <mergeCell ref="K35:P35"/>
    <mergeCell ref="K37:N37"/>
    <mergeCell ref="A36:G36"/>
    <mergeCell ref="P29:Q29"/>
    <mergeCell ref="N31:O31"/>
    <mergeCell ref="U45:V45"/>
    <mergeCell ref="O44:P44"/>
    <mergeCell ref="N25:O25"/>
    <mergeCell ref="P28:Q28"/>
    <mergeCell ref="N26:O26"/>
    <mergeCell ref="D26:K26"/>
    <mergeCell ref="D29:K29"/>
    <mergeCell ref="D30:K30"/>
    <mergeCell ref="D31:K31"/>
    <mergeCell ref="D32:K32"/>
    <mergeCell ref="K44:N44"/>
    <mergeCell ref="D25:K25"/>
    <mergeCell ref="P25:Q25"/>
    <mergeCell ref="P26:Q26"/>
    <mergeCell ref="P27:Q27"/>
    <mergeCell ref="P37:Q37"/>
    <mergeCell ref="E37:F37"/>
    <mergeCell ref="P31:Q31"/>
    <mergeCell ref="P32:Q32"/>
    <mergeCell ref="P43:Q43"/>
    <mergeCell ref="D24:K24"/>
    <mergeCell ref="P24:Q24"/>
    <mergeCell ref="N24:O24"/>
    <mergeCell ref="H45:J45"/>
    <mergeCell ref="B24:C24"/>
    <mergeCell ref="A37:B37"/>
    <mergeCell ref="N32:O32"/>
    <mergeCell ref="G37:H37"/>
    <mergeCell ref="I37:J37"/>
    <mergeCell ref="J39:J41"/>
    <mergeCell ref="I38:J38"/>
    <mergeCell ref="A44:G44"/>
    <mergeCell ref="B32:C32"/>
    <mergeCell ref="B25:C25"/>
    <mergeCell ref="B26:C26"/>
    <mergeCell ref="B27:C27"/>
    <mergeCell ref="B28:C28"/>
    <mergeCell ref="A45:G45"/>
    <mergeCell ref="D27:K27"/>
    <mergeCell ref="D28:K28"/>
    <mergeCell ref="B29:C29"/>
    <mergeCell ref="B30:C30"/>
    <mergeCell ref="B31:C31"/>
    <mergeCell ref="A10:I10"/>
    <mergeCell ref="A11:I11"/>
    <mergeCell ref="A9:I9"/>
    <mergeCell ref="A12:I12"/>
    <mergeCell ref="H36:I36"/>
    <mergeCell ref="N27:O27"/>
    <mergeCell ref="N28:O28"/>
    <mergeCell ref="N29:O29"/>
    <mergeCell ref="N30:O30"/>
    <mergeCell ref="K36:P36"/>
    <mergeCell ref="P22:Q22"/>
    <mergeCell ref="A18:I18"/>
    <mergeCell ref="J14:L14"/>
    <mergeCell ref="A19:E19"/>
    <mergeCell ref="A20:E20"/>
    <mergeCell ref="F19:I19"/>
    <mergeCell ref="A15:I15"/>
    <mergeCell ref="A16:I16"/>
    <mergeCell ref="J17:Q17"/>
    <mergeCell ref="J18:Q18"/>
    <mergeCell ref="A4:F4"/>
    <mergeCell ref="B1:B3"/>
    <mergeCell ref="C1:I1"/>
    <mergeCell ref="C2:I2"/>
    <mergeCell ref="C3:I3"/>
    <mergeCell ref="A8:I8"/>
    <mergeCell ref="A5:F5"/>
    <mergeCell ref="A6:F6"/>
    <mergeCell ref="A7:I7"/>
  </mergeCells>
  <printOptions/>
  <pageMargins left="0.15" right="0" top="0.5" bottom="0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School for the Blind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Danya Breckons</dc:creator>
  <cp:keywords/>
  <dc:description/>
  <cp:lastModifiedBy>Joel Stanger</cp:lastModifiedBy>
  <cp:lastPrinted>2023-03-30T23:40:55Z</cp:lastPrinted>
  <dcterms:created xsi:type="dcterms:W3CDTF">2003-08-19T15:23:59Z</dcterms:created>
  <dcterms:modified xsi:type="dcterms:W3CDTF">2023-03-30T23:41:53Z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-899199097</vt:i4>
  </property>
  <property fmtid="{D5CDD505-2E9C-101B-9397-08002B2CF9AE}" pid="3" name="_EmailSubject">
    <vt:lpwstr>ATC 04-06-04.xls</vt:lpwstr>
  </property>
  <property fmtid="{D5CDD505-2E9C-101B-9397-08002B2CF9AE}" pid="4" name="_AuthorEmail">
    <vt:lpwstr>Colleen.Lines@wssb.wa.gov</vt:lpwstr>
  </property>
  <property fmtid="{D5CDD505-2E9C-101B-9397-08002B2CF9AE}" pid="5" name="_AuthorEmailDisplayName">
    <vt:lpwstr>Colleen Lines</vt:lpwstr>
  </property>
  <property fmtid="{D5CDD505-2E9C-101B-9397-08002B2CF9AE}" pid="6" name="_PreviousAdHocReviewCycleID">
    <vt:i4>-199991006</vt:i4>
  </property>
  <property fmtid="{D5CDD505-2E9C-101B-9397-08002B2CF9AE}" pid="7" name="_ReviewingToolsShownOnce">
    <vt:lpwstr/>
  </property>
  <property fmtid="{D5CDD505-2E9C-101B-9397-08002B2CF9AE}" pid="8" name="Sensitivity">
    <vt:lpwstr>General</vt:lpwstr>
  </property>
</Properties>
</file>